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6\"/>
    </mc:Choice>
  </mc:AlternateContent>
  <bookViews>
    <workbookView xWindow="408" yWindow="96" windowWidth="8412" windowHeight="4968"/>
  </bookViews>
  <sheets>
    <sheet name="Part a" sheetId="1" r:id="rId1"/>
    <sheet name="Part b" sheetId="2" r:id="rId2"/>
  </sheets>
  <definedNames>
    <definedName name="Budget" localSheetId="1">'Part b'!$D$16:$D$17</definedName>
    <definedName name="Budget">'Part a'!$D$16:$D$17</definedName>
    <definedName name="Decisions" localSheetId="1">'Part b'!$B$12:$H$12</definedName>
    <definedName name="Decisions">'Part a'!$B$12:$H$12</definedName>
    <definedName name="solver_adj" localSheetId="0" hidden="1">'Part a'!$B$12:$H$12</definedName>
    <definedName name="solver_adj" localSheetId="1" hidden="1">'Part b'!$B$12:$H$12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'Part a'!$B$12:$H$12</definedName>
    <definedName name="solver_lhs1" localSheetId="1" hidden="1">'Part b'!$B$12:$H$12</definedName>
    <definedName name="solver_lhs2" localSheetId="0" hidden="1">'Part a'!$B$16:$B$17</definedName>
    <definedName name="solver_lhs2" localSheetId="1" hidden="1">'Part b'!$B$16:$B$17</definedName>
    <definedName name="solver_lhs3" localSheetId="0" hidden="1">'Part a'!$B$12:$H$12</definedName>
    <definedName name="solver_lhs3" localSheetId="1" hidden="1">'Part b'!$B$12:$H$12</definedName>
    <definedName name="solver_lin" localSheetId="0" hidden="1">1</definedName>
    <definedName name="solver_lin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5000</definedName>
    <definedName name="solver_nod" localSheetId="1" hidden="1">5000</definedName>
    <definedName name="solver_num" localSheetId="0" hidden="1">2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'Part a'!$B$20</definedName>
    <definedName name="solver_opt" localSheetId="1" hidden="1">'Part b'!$B$20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l1" localSheetId="0" hidden="1">5</definedName>
    <definedName name="solver_rel1" localSheetId="1" hidden="1">5</definedName>
    <definedName name="solver_rel2" localSheetId="0" hidden="1">1</definedName>
    <definedName name="solver_rel2" localSheetId="1" hidden="1">1</definedName>
    <definedName name="solver_rel3" localSheetId="0" hidden="1">5</definedName>
    <definedName name="solver_rel3" localSheetId="1" hidden="1">5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binary</definedName>
    <definedName name="solver_rhs1" localSheetId="1" hidden="1">binary</definedName>
    <definedName name="solver_rhs2" localSheetId="0" hidden="1">Budget</definedName>
    <definedName name="solver_rhs2" localSheetId="1" hidden="1">'Part b'!$D$16:$D$17</definedName>
    <definedName name="solver_rhs3" localSheetId="0" hidden="1">binary</definedName>
    <definedName name="solver_rhs3" localSheetId="1" hidden="1">binary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std" localSheetId="1" hidden="1">1</definedName>
    <definedName name="solver_tim" localSheetId="0" hidden="1">100</definedName>
    <definedName name="solver_tim" localSheetId="1" hidden="1">100</definedName>
    <definedName name="solver_tol" localSheetId="0" hidden="1">0</definedName>
    <definedName name="solver_tol" localSheetId="1" hidden="1">0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  <definedName name="Total_cost" localSheetId="1">'Part b'!$B$16:$B$17</definedName>
    <definedName name="Total_cost">'Part a'!$B$16:$B$17</definedName>
    <definedName name="Total_NPV" localSheetId="1">'Part b'!$B$20</definedName>
    <definedName name="Total_NPV">'Part a'!$B$20</definedName>
  </definedNames>
  <calcPr calcId="152511" calcMode="autoNoTable"/>
</workbook>
</file>

<file path=xl/calcChain.xml><?xml version="1.0" encoding="utf-8"?>
<calcChain xmlns="http://schemas.openxmlformats.org/spreadsheetml/2006/main">
  <c r="B20" i="2" l="1"/>
  <c r="B17" i="2"/>
  <c r="F9" i="2"/>
  <c r="C9" i="2"/>
  <c r="B9" i="2"/>
  <c r="H7" i="2"/>
  <c r="G7" i="2"/>
  <c r="F7" i="2"/>
  <c r="E7" i="2"/>
  <c r="D7" i="2"/>
  <c r="C7" i="2"/>
  <c r="B7" i="2"/>
  <c r="H6" i="2"/>
  <c r="H9" i="2" s="1"/>
  <c r="G6" i="2"/>
  <c r="G9" i="2" s="1"/>
  <c r="F6" i="2"/>
  <c r="E6" i="2"/>
  <c r="E9" i="2" s="1"/>
  <c r="D6" i="2"/>
  <c r="D9" i="2" s="1"/>
  <c r="C6" i="2"/>
  <c r="B6" i="2"/>
  <c r="B16" i="2" s="1"/>
  <c r="D17" i="2" s="1"/>
  <c r="B7" i="1"/>
  <c r="C7" i="1"/>
  <c r="D7" i="1"/>
  <c r="E7" i="1"/>
  <c r="F7" i="1"/>
  <c r="G7" i="1"/>
  <c r="H7" i="1"/>
  <c r="B6" i="1"/>
  <c r="C6" i="1"/>
  <c r="D6" i="1"/>
  <c r="E6" i="1"/>
  <c r="F6" i="1"/>
  <c r="G6" i="1"/>
  <c r="H6" i="1"/>
  <c r="B17" i="1" l="1"/>
  <c r="B9" i="1"/>
  <c r="C9" i="1"/>
  <c r="D9" i="1"/>
  <c r="E9" i="1"/>
  <c r="F9" i="1"/>
  <c r="G9" i="1"/>
  <c r="H9" i="1"/>
  <c r="B20" i="1" l="1"/>
  <c r="B16" i="1"/>
</calcChain>
</file>

<file path=xl/sharedStrings.xml><?xml version="1.0" encoding="utf-8"?>
<sst xmlns="http://schemas.openxmlformats.org/spreadsheetml/2006/main" count="38" uniqueCount="17">
  <si>
    <t>Investment</t>
  </si>
  <si>
    <t>Budget</t>
  </si>
  <si>
    <t>Total NPV</t>
  </si>
  <si>
    <t>Budget constraint</t>
  </si>
  <si>
    <t>Decisions: whether to invest</t>
  </si>
  <si>
    <t>Objective to maximize</t>
  </si>
  <si>
    <t>1 if yes, 0 if no</t>
  </si>
  <si>
    <t>ROI</t>
  </si>
  <si>
    <t>NPV</t>
  </si>
  <si>
    <t>Total cost</t>
  </si>
  <si>
    <t>Input data on potential investments ($ millions)</t>
  </si>
  <si>
    <t>Year 1 cost</t>
  </si>
  <si>
    <t>Year 2 cost</t>
  </si>
  <si>
    <t>Year 1</t>
  </si>
  <si>
    <t>Year 2</t>
  </si>
  <si>
    <t>&lt;=</t>
  </si>
  <si>
    <t>Capital budgeting model with costs in multiple periods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</si>
</sst>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164" formatCode="&quot;$&quot;#,##0;\-&quot;$&quot;#,##0"/>
    <numFmt numFmtId="165" formatCode="0.0%"/>
    <numFmt numFmtId="166" formatCode="&quot;$&quot;#,##0.0"/>
    <numFmt numFmtId="167" formatCode="&quot;$&quot;#,##0.0;\-&quot;$&quot;#,##0.0"/>
    <numFmt numFmtId="168" formatCode="&quot;$&quot;#,##0.00"/>
    <numFmt numFmtId="169" formatCode="&quot;$&quot;#,##0.00;\-&quot;$&quot;#,##0.00"/>
  </numFmts>
  <fonts count="5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NumberFormat="1" applyFont="1" applyFill="1"/>
    <xf numFmtId="0" fontId="3" fillId="0" borderId="0" xfId="0" applyFont="1" applyFill="1" applyBorder="1"/>
    <xf numFmtId="6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6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1" applyNumberFormat="1" applyFont="1" applyFill="1"/>
    <xf numFmtId="166" fontId="3" fillId="2" borderId="0" xfId="0" applyNumberFormat="1" applyFont="1" applyFill="1" applyBorder="1"/>
    <xf numFmtId="0" fontId="3" fillId="3" borderId="0" xfId="0" applyFont="1" applyFill="1" applyBorder="1"/>
    <xf numFmtId="168" fontId="3" fillId="2" borderId="0" xfId="0" applyNumberFormat="1" applyFont="1" applyFill="1" applyBorder="1"/>
    <xf numFmtId="167" fontId="3" fillId="2" borderId="0" xfId="0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69" fontId="3" fillId="4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0</xdr:rowOff>
    </xdr:from>
    <xdr:to>
      <xdr:col>9</xdr:col>
      <xdr:colOff>57150</xdr:colOff>
      <xdr:row>20</xdr:row>
      <xdr:rowOff>76200</xdr:rowOff>
    </xdr:to>
    <xdr:sp macro="" textlink="">
      <xdr:nvSpPr>
        <xdr:cNvPr id="3" name="TextBox 2"/>
        <xdr:cNvSpPr txBox="1"/>
      </xdr:nvSpPr>
      <xdr:spPr>
        <a:xfrm>
          <a:off x="3857625" y="2667000"/>
          <a:ext cx="2828925" cy="1219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Comparing</a:t>
          </a:r>
          <a:r>
            <a:rPr lang="en-US" sz="1100" baseline="0"/>
            <a:t> the two sheets, the leftover budget from year 1 doesn't make a difference in the optimal solution, but it could if there were investments with really low cash requirements in year 2.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14</xdr:row>
      <xdr:rowOff>161925</xdr:rowOff>
    </xdr:from>
    <xdr:to>
      <xdr:col>7</xdr:col>
      <xdr:colOff>428625</xdr:colOff>
      <xdr:row>17</xdr:row>
      <xdr:rowOff>0</xdr:rowOff>
    </xdr:to>
    <xdr:sp macro="" textlink="">
      <xdr:nvSpPr>
        <xdr:cNvPr id="2" name="TextBox 1"/>
        <xdr:cNvSpPr txBox="1"/>
      </xdr:nvSpPr>
      <xdr:spPr>
        <a:xfrm>
          <a:off x="3819525" y="2828925"/>
          <a:ext cx="1800225" cy="4095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See</a:t>
          </a:r>
          <a:r>
            <a:rPr lang="en-US" sz="1100" baseline="0"/>
            <a:t> the formula in cell D17.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1"/>
  <sheetViews>
    <sheetView tabSelected="1" workbookViewId="0"/>
  </sheetViews>
  <sheetFormatPr defaultColWidth="9.109375" defaultRowHeight="14.4" x14ac:dyDescent="0.3"/>
  <cols>
    <col min="1" max="1" width="16.5546875" style="2" customWidth="1"/>
    <col min="2" max="2" width="11.109375" style="2" customWidth="1"/>
    <col min="3" max="3" width="10" style="2" customWidth="1"/>
    <col min="4" max="4" width="10.109375" style="2" customWidth="1"/>
    <col min="5" max="8" width="10" style="2" customWidth="1"/>
    <col min="9" max="9" width="11.5546875" style="2" customWidth="1"/>
    <col min="10" max="10" width="10.33203125" style="2" customWidth="1"/>
    <col min="11" max="11" width="9" style="2" customWidth="1"/>
    <col min="12" max="12" width="11.6640625" style="2" customWidth="1"/>
    <col min="13" max="16384" width="9.109375" style="2"/>
  </cols>
  <sheetData>
    <row r="1" spans="1:10" x14ac:dyDescent="0.3">
      <c r="A1" s="1" t="s">
        <v>16</v>
      </c>
      <c r="J1" s="1"/>
    </row>
    <row r="2" spans="1:10" x14ac:dyDescent="0.3">
      <c r="J2" s="3"/>
    </row>
    <row r="3" spans="1:10" x14ac:dyDescent="0.3">
      <c r="A3" s="1" t="s">
        <v>10</v>
      </c>
      <c r="J3" s="3"/>
    </row>
    <row r="4" spans="1:10" x14ac:dyDescent="0.3">
      <c r="A4" s="2" t="s">
        <v>0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J4" s="3"/>
    </row>
    <row r="5" spans="1:10" x14ac:dyDescent="0.3">
      <c r="A5" s="2" t="s">
        <v>9</v>
      </c>
      <c r="B5" s="12">
        <v>5</v>
      </c>
      <c r="C5" s="12">
        <v>2.4</v>
      </c>
      <c r="D5" s="12">
        <v>3.5</v>
      </c>
      <c r="E5" s="12">
        <v>5.9</v>
      </c>
      <c r="F5" s="12">
        <v>6.9</v>
      </c>
      <c r="G5" s="12">
        <v>4.5</v>
      </c>
      <c r="H5" s="12">
        <v>3</v>
      </c>
      <c r="J5" s="3"/>
    </row>
    <row r="6" spans="1:10" x14ac:dyDescent="0.3">
      <c r="A6" s="2" t="s">
        <v>11</v>
      </c>
      <c r="B6" s="14">
        <f t="shared" ref="B6:H6" si="0">0.8*B5</f>
        <v>4</v>
      </c>
      <c r="C6" s="14">
        <f t="shared" si="0"/>
        <v>1.92</v>
      </c>
      <c r="D6" s="14">
        <f t="shared" si="0"/>
        <v>2.8000000000000003</v>
      </c>
      <c r="E6" s="14">
        <f t="shared" si="0"/>
        <v>4.7200000000000006</v>
      </c>
      <c r="F6" s="14">
        <f t="shared" si="0"/>
        <v>5.5200000000000005</v>
      </c>
      <c r="G6" s="14">
        <f t="shared" si="0"/>
        <v>3.6</v>
      </c>
      <c r="H6" s="14">
        <f t="shared" si="0"/>
        <v>2.4000000000000004</v>
      </c>
      <c r="J6" s="3"/>
    </row>
    <row r="7" spans="1:10" x14ac:dyDescent="0.3">
      <c r="A7" s="2" t="s">
        <v>12</v>
      </c>
      <c r="B7" s="14">
        <f t="shared" ref="B7:H7" si="1">0.2*B5</f>
        <v>1</v>
      </c>
      <c r="C7" s="14">
        <f t="shared" si="1"/>
        <v>0.48</v>
      </c>
      <c r="D7" s="14">
        <f t="shared" si="1"/>
        <v>0.70000000000000007</v>
      </c>
      <c r="E7" s="14">
        <f t="shared" si="1"/>
        <v>1.1800000000000002</v>
      </c>
      <c r="F7" s="14">
        <f t="shared" si="1"/>
        <v>1.3800000000000001</v>
      </c>
      <c r="G7" s="14">
        <f t="shared" si="1"/>
        <v>0.9</v>
      </c>
      <c r="H7" s="14">
        <f t="shared" si="1"/>
        <v>0.60000000000000009</v>
      </c>
      <c r="J7" s="3"/>
    </row>
    <row r="8" spans="1:10" x14ac:dyDescent="0.3">
      <c r="A8" s="2" t="s">
        <v>8</v>
      </c>
      <c r="B8" s="12">
        <v>5.6000000000000005</v>
      </c>
      <c r="C8" s="12">
        <v>2.7</v>
      </c>
      <c r="D8" s="12">
        <v>3.9</v>
      </c>
      <c r="E8" s="12">
        <v>6.8</v>
      </c>
      <c r="F8" s="12">
        <v>7.7</v>
      </c>
      <c r="G8" s="12">
        <v>5.1000000000000005</v>
      </c>
      <c r="H8" s="12">
        <v>3.3000000000000003</v>
      </c>
    </row>
    <row r="9" spans="1:10" x14ac:dyDescent="0.3">
      <c r="A9" s="2" t="s">
        <v>7</v>
      </c>
      <c r="B9" s="11">
        <f t="shared" ref="B9:H9" si="2">B8/SUM(B6:B7)-1</f>
        <v>0.12000000000000011</v>
      </c>
      <c r="C9" s="11">
        <f t="shared" si="2"/>
        <v>0.12500000000000022</v>
      </c>
      <c r="D9" s="11">
        <f t="shared" si="2"/>
        <v>0.1142857142857141</v>
      </c>
      <c r="E9" s="11">
        <f t="shared" si="2"/>
        <v>0.15254237288135575</v>
      </c>
      <c r="F9" s="11">
        <f t="shared" si="2"/>
        <v>0.11594202898550732</v>
      </c>
      <c r="G9" s="11">
        <f t="shared" si="2"/>
        <v>0.13333333333333353</v>
      </c>
      <c r="H9" s="11">
        <f t="shared" si="2"/>
        <v>9.9999999999999867E-2</v>
      </c>
    </row>
    <row r="10" spans="1:10" x14ac:dyDescent="0.3">
      <c r="B10" s="11"/>
      <c r="C10" s="11"/>
      <c r="D10" s="11"/>
      <c r="E10" s="11"/>
      <c r="F10" s="11"/>
      <c r="G10" s="11"/>
      <c r="H10" s="11"/>
    </row>
    <row r="11" spans="1:10" x14ac:dyDescent="0.3">
      <c r="A11" s="1" t="s">
        <v>4</v>
      </c>
      <c r="B11" s="4"/>
      <c r="C11" s="4"/>
      <c r="D11" s="4"/>
      <c r="E11" s="4"/>
      <c r="F11" s="4"/>
      <c r="G11" s="4"/>
      <c r="H11" s="4"/>
    </row>
    <row r="12" spans="1:10" x14ac:dyDescent="0.3">
      <c r="A12" s="2" t="s">
        <v>6</v>
      </c>
      <c r="B12" s="13">
        <v>1</v>
      </c>
      <c r="C12" s="13">
        <v>1</v>
      </c>
      <c r="D12" s="13">
        <v>0</v>
      </c>
      <c r="E12" s="13">
        <v>0</v>
      </c>
      <c r="F12" s="13">
        <v>1</v>
      </c>
      <c r="G12" s="13">
        <v>0</v>
      </c>
      <c r="H12" s="13">
        <v>0</v>
      </c>
    </row>
    <row r="13" spans="1:10" x14ac:dyDescent="0.3">
      <c r="B13" s="5"/>
      <c r="C13" s="5"/>
      <c r="D13" s="5"/>
      <c r="E13" s="5"/>
      <c r="F13" s="5"/>
      <c r="G13" s="5"/>
      <c r="H13" s="5"/>
      <c r="I13" s="6"/>
    </row>
    <row r="14" spans="1:10" x14ac:dyDescent="0.3">
      <c r="A14" s="1" t="s">
        <v>3</v>
      </c>
      <c r="B14" s="5"/>
      <c r="C14" s="5"/>
      <c r="D14" s="5"/>
      <c r="E14" s="5"/>
      <c r="F14" s="5"/>
      <c r="G14" s="5"/>
      <c r="H14" s="5"/>
      <c r="I14" s="6"/>
    </row>
    <row r="15" spans="1:10" x14ac:dyDescent="0.3">
      <c r="B15" s="7" t="s">
        <v>9</v>
      </c>
      <c r="C15" s="7"/>
      <c r="D15" s="7" t="s">
        <v>1</v>
      </c>
      <c r="E15" s="7"/>
      <c r="F15" s="4"/>
      <c r="G15" s="4"/>
      <c r="H15" s="5"/>
      <c r="I15" s="6"/>
    </row>
    <row r="16" spans="1:10" x14ac:dyDescent="0.3">
      <c r="A16" s="2" t="s">
        <v>13</v>
      </c>
      <c r="B16" s="16">
        <f>SUMPRODUCT(B6:H6,Decisions)</f>
        <v>11.440000000000001</v>
      </c>
      <c r="C16" s="9" t="s">
        <v>15</v>
      </c>
      <c r="D16" s="15">
        <v>11.5</v>
      </c>
      <c r="E16" s="8"/>
      <c r="F16" s="4"/>
      <c r="G16" s="4"/>
      <c r="H16" s="4"/>
    </row>
    <row r="17" spans="1:9" x14ac:dyDescent="0.3">
      <c r="A17" s="2" t="s">
        <v>14</v>
      </c>
      <c r="B17" s="16">
        <f>SUMPRODUCT(B7:H7,Decisions)</f>
        <v>2.8600000000000003</v>
      </c>
      <c r="C17" s="9" t="s">
        <v>15</v>
      </c>
      <c r="D17" s="15">
        <v>3.5</v>
      </c>
      <c r="E17" s="8"/>
      <c r="F17" s="4"/>
      <c r="G17" s="4"/>
      <c r="H17" s="4"/>
    </row>
    <row r="18" spans="1:9" x14ac:dyDescent="0.3">
      <c r="B18" s="4"/>
      <c r="C18" s="4"/>
      <c r="D18" s="4"/>
      <c r="E18" s="4"/>
      <c r="F18" s="4"/>
      <c r="G18" s="4"/>
      <c r="H18" s="4"/>
    </row>
    <row r="19" spans="1:9" x14ac:dyDescent="0.3">
      <c r="A19" s="1" t="s">
        <v>5</v>
      </c>
      <c r="B19" s="4"/>
      <c r="C19" s="4"/>
      <c r="D19" s="4"/>
      <c r="E19" s="4"/>
      <c r="F19" s="4"/>
      <c r="G19" s="4"/>
      <c r="H19" s="4"/>
    </row>
    <row r="20" spans="1:9" x14ac:dyDescent="0.3">
      <c r="A20" s="10" t="s">
        <v>2</v>
      </c>
      <c r="B20" s="17">
        <f>SUMPRODUCT(B8:H8,Decisions)</f>
        <v>16</v>
      </c>
      <c r="C20" s="8"/>
      <c r="D20" s="8"/>
      <c r="E20" s="8"/>
      <c r="F20" s="4"/>
      <c r="G20" s="4"/>
      <c r="H20" s="4"/>
    </row>
    <row r="21" spans="1:9" x14ac:dyDescent="0.3">
      <c r="B21" s="4"/>
      <c r="C21" s="4"/>
      <c r="D21" s="4"/>
      <c r="E21" s="4"/>
      <c r="F21" s="4"/>
      <c r="G21" s="4"/>
      <c r="H21" s="4"/>
      <c r="I21" s="3"/>
    </row>
  </sheetData>
  <phoneticPr fontId="1" type="noConversion"/>
  <printOptions horizontalCentered="1" verticalCentered="1" headings="1" gridLines="1" gridLinesSet="0"/>
  <pageMargins left="0.75" right="0.75" top="1" bottom="1" header="0.5" footer="0.5"/>
  <pageSetup scale="5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1"/>
  <sheetViews>
    <sheetView workbookViewId="0"/>
  </sheetViews>
  <sheetFormatPr defaultColWidth="9.109375" defaultRowHeight="14.4" x14ac:dyDescent="0.3"/>
  <cols>
    <col min="1" max="1" width="16.5546875" style="2" customWidth="1"/>
    <col min="2" max="2" width="11.109375" style="2" customWidth="1"/>
    <col min="3" max="3" width="10" style="2" customWidth="1"/>
    <col min="4" max="4" width="10.109375" style="2" customWidth="1"/>
    <col min="5" max="8" width="10" style="2" customWidth="1"/>
    <col min="9" max="9" width="11.5546875" style="2" customWidth="1"/>
    <col min="10" max="10" width="10.33203125" style="2" customWidth="1"/>
    <col min="11" max="11" width="9" style="2" customWidth="1"/>
    <col min="12" max="12" width="11.6640625" style="2" customWidth="1"/>
    <col min="13" max="16384" width="9.109375" style="2"/>
  </cols>
  <sheetData>
    <row r="1" spans="1:10" x14ac:dyDescent="0.3">
      <c r="A1" s="1" t="s">
        <v>16</v>
      </c>
      <c r="J1" s="1"/>
    </row>
    <row r="2" spans="1:10" x14ac:dyDescent="0.3">
      <c r="J2" s="3"/>
    </row>
    <row r="3" spans="1:10" x14ac:dyDescent="0.3">
      <c r="A3" s="1" t="s">
        <v>10</v>
      </c>
      <c r="J3" s="3"/>
    </row>
    <row r="4" spans="1:10" x14ac:dyDescent="0.3">
      <c r="A4" s="2" t="s">
        <v>0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J4" s="3"/>
    </row>
    <row r="5" spans="1:10" x14ac:dyDescent="0.3">
      <c r="A5" s="2" t="s">
        <v>9</v>
      </c>
      <c r="B5" s="12">
        <v>5</v>
      </c>
      <c r="C5" s="12">
        <v>2.4</v>
      </c>
      <c r="D5" s="12">
        <v>3.5</v>
      </c>
      <c r="E5" s="12">
        <v>5.9</v>
      </c>
      <c r="F5" s="12">
        <v>6.9</v>
      </c>
      <c r="G5" s="12">
        <v>4.5</v>
      </c>
      <c r="H5" s="12">
        <v>3</v>
      </c>
      <c r="J5" s="3"/>
    </row>
    <row r="6" spans="1:10" x14ac:dyDescent="0.3">
      <c r="A6" s="2" t="s">
        <v>11</v>
      </c>
      <c r="B6" s="14">
        <f t="shared" ref="B6:H6" si="0">0.8*B5</f>
        <v>4</v>
      </c>
      <c r="C6" s="14">
        <f t="shared" si="0"/>
        <v>1.92</v>
      </c>
      <c r="D6" s="14">
        <f t="shared" si="0"/>
        <v>2.8000000000000003</v>
      </c>
      <c r="E6" s="14">
        <f t="shared" si="0"/>
        <v>4.7200000000000006</v>
      </c>
      <c r="F6" s="14">
        <f t="shared" si="0"/>
        <v>5.5200000000000005</v>
      </c>
      <c r="G6" s="14">
        <f t="shared" si="0"/>
        <v>3.6</v>
      </c>
      <c r="H6" s="14">
        <f t="shared" si="0"/>
        <v>2.4000000000000004</v>
      </c>
      <c r="J6" s="3"/>
    </row>
    <row r="7" spans="1:10" x14ac:dyDescent="0.3">
      <c r="A7" s="2" t="s">
        <v>12</v>
      </c>
      <c r="B7" s="14">
        <f t="shared" ref="B7:H7" si="1">0.2*B5</f>
        <v>1</v>
      </c>
      <c r="C7" s="14">
        <f t="shared" si="1"/>
        <v>0.48</v>
      </c>
      <c r="D7" s="14">
        <f t="shared" si="1"/>
        <v>0.70000000000000007</v>
      </c>
      <c r="E7" s="14">
        <f t="shared" si="1"/>
        <v>1.1800000000000002</v>
      </c>
      <c r="F7" s="14">
        <f t="shared" si="1"/>
        <v>1.3800000000000001</v>
      </c>
      <c r="G7" s="14">
        <f t="shared" si="1"/>
        <v>0.9</v>
      </c>
      <c r="H7" s="14">
        <f t="shared" si="1"/>
        <v>0.60000000000000009</v>
      </c>
      <c r="J7" s="3"/>
    </row>
    <row r="8" spans="1:10" x14ac:dyDescent="0.3">
      <c r="A8" s="2" t="s">
        <v>8</v>
      </c>
      <c r="B8" s="12">
        <v>5.6000000000000005</v>
      </c>
      <c r="C8" s="12">
        <v>2.7</v>
      </c>
      <c r="D8" s="12">
        <v>3.9</v>
      </c>
      <c r="E8" s="12">
        <v>6.8</v>
      </c>
      <c r="F8" s="12">
        <v>7.7</v>
      </c>
      <c r="G8" s="12">
        <v>5.1000000000000005</v>
      </c>
      <c r="H8" s="12">
        <v>3.3000000000000003</v>
      </c>
    </row>
    <row r="9" spans="1:10" x14ac:dyDescent="0.3">
      <c r="A9" s="2" t="s">
        <v>7</v>
      </c>
      <c r="B9" s="11">
        <f t="shared" ref="B9:H9" si="2">B8/SUM(B6:B7)-1</f>
        <v>0.12000000000000011</v>
      </c>
      <c r="C9" s="11">
        <f t="shared" si="2"/>
        <v>0.12500000000000022</v>
      </c>
      <c r="D9" s="11">
        <f t="shared" si="2"/>
        <v>0.1142857142857141</v>
      </c>
      <c r="E9" s="11">
        <f t="shared" si="2"/>
        <v>0.15254237288135575</v>
      </c>
      <c r="F9" s="11">
        <f t="shared" si="2"/>
        <v>0.11594202898550732</v>
      </c>
      <c r="G9" s="11">
        <f t="shared" si="2"/>
        <v>0.13333333333333353</v>
      </c>
      <c r="H9" s="11">
        <f t="shared" si="2"/>
        <v>9.9999999999999867E-2</v>
      </c>
    </row>
    <row r="10" spans="1:10" x14ac:dyDescent="0.3">
      <c r="B10" s="11"/>
      <c r="C10" s="11"/>
      <c r="D10" s="11"/>
      <c r="E10" s="11"/>
      <c r="F10" s="11"/>
      <c r="G10" s="11"/>
      <c r="H10" s="11"/>
    </row>
    <row r="11" spans="1:10" x14ac:dyDescent="0.3">
      <c r="A11" s="1" t="s">
        <v>4</v>
      </c>
      <c r="B11" s="4"/>
      <c r="C11" s="4"/>
      <c r="D11" s="4"/>
      <c r="E11" s="4"/>
      <c r="F11" s="4"/>
      <c r="G11" s="4"/>
      <c r="H11" s="4"/>
    </row>
    <row r="12" spans="1:10" x14ac:dyDescent="0.3">
      <c r="A12" s="2" t="s">
        <v>6</v>
      </c>
      <c r="B12" s="13">
        <v>1</v>
      </c>
      <c r="C12" s="13">
        <v>1</v>
      </c>
      <c r="D12" s="13">
        <v>0</v>
      </c>
      <c r="E12" s="13">
        <v>0</v>
      </c>
      <c r="F12" s="13">
        <v>1</v>
      </c>
      <c r="G12" s="13">
        <v>0</v>
      </c>
      <c r="H12" s="13">
        <v>0</v>
      </c>
    </row>
    <row r="13" spans="1:10" x14ac:dyDescent="0.3">
      <c r="B13" s="5"/>
      <c r="C13" s="5"/>
      <c r="D13" s="5"/>
      <c r="E13" s="5"/>
      <c r="F13" s="5"/>
      <c r="G13" s="5"/>
      <c r="H13" s="5"/>
      <c r="I13" s="6"/>
    </row>
    <row r="14" spans="1:10" x14ac:dyDescent="0.3">
      <c r="A14" s="1" t="s">
        <v>3</v>
      </c>
      <c r="B14" s="5"/>
      <c r="C14" s="5"/>
      <c r="D14" s="5"/>
      <c r="E14" s="5"/>
      <c r="F14" s="5"/>
      <c r="G14" s="5"/>
      <c r="H14" s="5"/>
      <c r="I14" s="6"/>
    </row>
    <row r="15" spans="1:10" x14ac:dyDescent="0.3">
      <c r="B15" s="7" t="s">
        <v>9</v>
      </c>
      <c r="C15" s="7"/>
      <c r="D15" s="7" t="s">
        <v>1</v>
      </c>
      <c r="E15" s="7"/>
      <c r="F15" s="4"/>
      <c r="G15" s="4"/>
      <c r="H15" s="5"/>
      <c r="I15" s="6"/>
    </row>
    <row r="16" spans="1:10" x14ac:dyDescent="0.3">
      <c r="A16" s="2" t="s">
        <v>13</v>
      </c>
      <c r="B16" s="16">
        <f>SUMPRODUCT(B6:H6,Decisions)</f>
        <v>11.440000000000001</v>
      </c>
      <c r="C16" s="9" t="s">
        <v>15</v>
      </c>
      <c r="D16" s="15">
        <v>11.5</v>
      </c>
      <c r="E16" s="8"/>
      <c r="F16" s="4"/>
      <c r="G16" s="4"/>
      <c r="H16" s="4"/>
    </row>
    <row r="17" spans="1:9" x14ac:dyDescent="0.3">
      <c r="A17" s="2" t="s">
        <v>14</v>
      </c>
      <c r="B17" s="16">
        <f>SUMPRODUCT(B7:H7,Decisions)</f>
        <v>2.8600000000000003</v>
      </c>
      <c r="C17" s="9" t="s">
        <v>15</v>
      </c>
      <c r="D17" s="18">
        <f>3.5+(D16-B16)</f>
        <v>3.5599999999999987</v>
      </c>
      <c r="E17" s="8"/>
      <c r="F17" s="4"/>
      <c r="G17" s="4"/>
      <c r="H17" s="4"/>
    </row>
    <row r="18" spans="1:9" x14ac:dyDescent="0.3">
      <c r="B18" s="4"/>
      <c r="C18" s="4"/>
      <c r="D18" s="4"/>
      <c r="E18" s="4"/>
      <c r="F18" s="4"/>
      <c r="G18" s="4"/>
      <c r="H18" s="4"/>
    </row>
    <row r="19" spans="1:9" x14ac:dyDescent="0.3">
      <c r="A19" s="1" t="s">
        <v>5</v>
      </c>
      <c r="B19" s="4"/>
      <c r="C19" s="4"/>
      <c r="D19" s="4"/>
      <c r="E19" s="4"/>
      <c r="F19" s="4"/>
      <c r="G19" s="4"/>
      <c r="H19" s="4"/>
    </row>
    <row r="20" spans="1:9" x14ac:dyDescent="0.3">
      <c r="A20" s="10" t="s">
        <v>2</v>
      </c>
      <c r="B20" s="17">
        <f>SUMPRODUCT(B8:H8,Decisions)</f>
        <v>16</v>
      </c>
      <c r="C20" s="8"/>
      <c r="D20" s="8"/>
      <c r="E20" s="8"/>
      <c r="F20" s="4"/>
      <c r="G20" s="4"/>
      <c r="H20" s="4"/>
    </row>
    <row r="21" spans="1:9" x14ac:dyDescent="0.3">
      <c r="B21" s="4"/>
      <c r="C21" s="4"/>
      <c r="D21" s="4"/>
      <c r="E21" s="4"/>
      <c r="F21" s="4"/>
      <c r="G21" s="4"/>
      <c r="H21" s="4"/>
      <c r="I21" s="3"/>
    </row>
  </sheetData>
  <printOptions horizontalCentered="1" verticalCentered="1" headings="1" gridLines="1" gridLinesSet="0"/>
  <pageMargins left="0.75" right="0.75" top="1" bottom="1" header="0.5" footer="0.5"/>
  <pageSetup scale="53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Part a</vt:lpstr>
      <vt:lpstr>Part b</vt:lpstr>
      <vt:lpstr>'Part b'!Budget</vt:lpstr>
      <vt:lpstr>Budget</vt:lpstr>
      <vt:lpstr>'Part b'!Decisions</vt:lpstr>
      <vt:lpstr>Decisions</vt:lpstr>
      <vt:lpstr>'Part b'!Total_cost</vt:lpstr>
      <vt:lpstr>Total_cost</vt:lpstr>
      <vt:lpstr>'Part b'!Total_NPV</vt:lpstr>
      <vt:lpstr>Total_NPV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2010-07-09T13:51:50Z</cp:lastPrinted>
  <dcterms:created xsi:type="dcterms:W3CDTF">1997-08-23T19:53:01Z</dcterms:created>
  <dcterms:modified xsi:type="dcterms:W3CDTF">2014-03-10T15:04:50Z</dcterms:modified>
</cp:coreProperties>
</file>